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بيان مجمع 19" sheetId="5" r:id="rId1"/>
  </sheets>
  <definedNames>
    <definedName name="_xlnm.Print_Titles" localSheetId="0">'بيان مجمع 19'!$4:$5</definedName>
    <definedName name="_xlnm.Print_Area" localSheetId="0">'بيان مجمع 19'!$B$1:$F$58</definedName>
  </definedNames>
  <calcPr calcId="125725"/>
</workbook>
</file>

<file path=xl/calcChain.xml><?xml version="1.0" encoding="utf-8"?>
<calcChain xmlns="http://schemas.openxmlformats.org/spreadsheetml/2006/main">
  <c r="C24" i="5"/>
  <c r="D46"/>
  <c r="C46"/>
  <c r="D33"/>
  <c r="D15"/>
  <c r="C8"/>
  <c r="C39" s="1"/>
  <c r="C48" l="1"/>
  <c r="C51" s="1"/>
  <c r="D39"/>
  <c r="D48" s="1"/>
  <c r="C52" s="1"/>
  <c r="C53" s="1"/>
</calcChain>
</file>

<file path=xl/sharedStrings.xml><?xml version="1.0" encoding="utf-8"?>
<sst xmlns="http://schemas.openxmlformats.org/spreadsheetml/2006/main" count="55" uniqueCount="50">
  <si>
    <t>1- الميزانية</t>
  </si>
  <si>
    <t>الجزء الأول</t>
  </si>
  <si>
    <t>مجموع الموارد</t>
  </si>
  <si>
    <t xml:space="preserve"> الضرائب و الرسوم المحلية</t>
  </si>
  <si>
    <t>حصيلة الضرائب و الرسوم المحلية من طرف الدولة</t>
  </si>
  <si>
    <t xml:space="preserve">مدخول الخدمات </t>
  </si>
  <si>
    <t>مدخول الاملاك</t>
  </si>
  <si>
    <t>الامدادات و المساعدات و المساهمات</t>
  </si>
  <si>
    <t>مداخيل مختلفة</t>
  </si>
  <si>
    <t>الجزء الثاني</t>
  </si>
  <si>
    <t>مداخيل مقابل خدمات</t>
  </si>
  <si>
    <t>مداخيل ضريبية اخرى</t>
  </si>
  <si>
    <t>حصيلة الاقتراضات</t>
  </si>
  <si>
    <t>فوائض مالية</t>
  </si>
  <si>
    <t>إمدادات</t>
  </si>
  <si>
    <t>مجموع الميزانية</t>
  </si>
  <si>
    <t>2- الحسابات الخصوصية</t>
  </si>
  <si>
    <t>مجموع الميزانيات الملحقة</t>
  </si>
  <si>
    <t>المداخيل</t>
  </si>
  <si>
    <t>مجموع النفقات</t>
  </si>
  <si>
    <t>نفقات المنتخبين</t>
  </si>
  <si>
    <t>نفقات الموظفين</t>
  </si>
  <si>
    <t>نفقات تسديد الديون</t>
  </si>
  <si>
    <t>نفقات تنفيذ الاحكام</t>
  </si>
  <si>
    <t xml:space="preserve">الاعانات و المساعدات المقدمة للجمعيات </t>
  </si>
  <si>
    <t>نفقات مختلفة</t>
  </si>
  <si>
    <t>نفقات الأشغال</t>
  </si>
  <si>
    <t>استهلاك رأسمال الدين المقترض</t>
  </si>
  <si>
    <t>الإمدادات الممنوحة</t>
  </si>
  <si>
    <t>حصص المساهمات</t>
  </si>
  <si>
    <t>مجموع الحسابات الخصوصية</t>
  </si>
  <si>
    <t>حساب : الانارة العمومية</t>
  </si>
  <si>
    <t>حساب : مشاريع المبادرة الوطنية للتنمية البشرية</t>
  </si>
  <si>
    <t>الجماعة الترابية للدراركة</t>
  </si>
  <si>
    <t>الدراركــــة في :...............................</t>
  </si>
  <si>
    <t>رئيســــة الجمـــــاعــــة</t>
  </si>
  <si>
    <t>حساب :مشتل المقاولين الشباب</t>
  </si>
  <si>
    <t>1- حسابات مرصودة لأمور خصوصية</t>
  </si>
  <si>
    <t>2-حسابات النفقات من المخصصات</t>
  </si>
  <si>
    <t>المجمــــــــــوع العــــــــــام</t>
  </si>
  <si>
    <t>المصاريف</t>
  </si>
  <si>
    <t>الاعتمادات المقترحة برسم سنة 2018</t>
  </si>
  <si>
    <t xml:space="preserve">المــــوازنـــــــــــــــة </t>
  </si>
  <si>
    <t>الفائض</t>
  </si>
  <si>
    <t xml:space="preserve">النفقات المتعلقة بالإلتزامات المالية الناتجة عن الإتفاقيات و العقود المبرمة
</t>
  </si>
  <si>
    <t>بــيـــــــــــــــــــان</t>
  </si>
  <si>
    <t>المـــــداخيــــــــل</t>
  </si>
  <si>
    <t>حصيلة الضرائب و الرسوم المخصصة من طرف الدولة</t>
  </si>
  <si>
    <t>المصــــاريــــــــف</t>
  </si>
  <si>
    <t>بيان مجمع للتوازنات المالية برسم سنة 2019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</si>
</sst>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 vertical="center" readingOrder="2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readingOrder="2"/>
    </xf>
    <xf numFmtId="0" fontId="0" fillId="0" borderId="1" xfId="0" applyBorder="1" applyAlignment="1">
      <alignment horizontal="right" vertical="center" readingOrder="2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43" fontId="5" fillId="0" borderId="1" xfId="1" applyFont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readingOrder="2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10" fillId="4" borderId="1" xfId="1" applyFont="1" applyFill="1" applyBorder="1" applyAlignment="1">
      <alignment vertical="center"/>
    </xf>
    <xf numFmtId="43" fontId="10" fillId="6" borderId="1" xfId="1" applyFont="1" applyFill="1" applyBorder="1" applyAlignment="1">
      <alignment vertical="center"/>
    </xf>
    <xf numFmtId="43" fontId="10" fillId="5" borderId="1" xfId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wrapText="1" readingOrder="2"/>
    </xf>
    <xf numFmtId="0" fontId="1" fillId="5" borderId="1" xfId="0" applyFont="1" applyFill="1" applyBorder="1" applyAlignment="1">
      <alignment horizontal="center" vertical="center" readingOrder="2"/>
    </xf>
    <xf numFmtId="43" fontId="10" fillId="5" borderId="1" xfId="0" applyNumberFormat="1" applyFont="1" applyFill="1" applyBorder="1" applyAlignment="1">
      <alignment vertical="center"/>
    </xf>
    <xf numFmtId="43" fontId="5" fillId="6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left" vertical="center" indent="2"/>
    </xf>
    <xf numFmtId="0" fontId="8" fillId="2" borderId="4" xfId="0" applyFont="1" applyFill="1" applyBorder="1" applyAlignment="1">
      <alignment horizontal="center" vertical="center" readingOrder="2"/>
    </xf>
    <xf numFmtId="0" fontId="8" fillId="7" borderId="0" xfId="0" applyFont="1" applyFill="1" applyBorder="1" applyAlignment="1">
      <alignment horizontal="center" vertical="center" readingOrder="2"/>
    </xf>
    <xf numFmtId="43" fontId="10" fillId="7" borderId="0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readingOrder="2"/>
    </xf>
    <xf numFmtId="0" fontId="1" fillId="6" borderId="7" xfId="0" applyFont="1" applyFill="1" applyBorder="1" applyAlignment="1">
      <alignment horizontal="center" vertical="center" readingOrder="2"/>
    </xf>
    <xf numFmtId="0" fontId="1" fillId="6" borderId="8" xfId="0" applyFont="1" applyFill="1" applyBorder="1" applyAlignment="1">
      <alignment horizontal="center" vertical="center" readingOrder="2"/>
    </xf>
    <xf numFmtId="43" fontId="8" fillId="2" borderId="5" xfId="0" applyNumberFormat="1" applyFont="1" applyFill="1" applyBorder="1" applyAlignment="1">
      <alignment vertical="center" readingOrder="1"/>
    </xf>
    <xf numFmtId="43" fontId="8" fillId="2" borderId="6" xfId="0" applyNumberFormat="1" applyFont="1" applyFill="1" applyBorder="1" applyAlignment="1">
      <alignment vertical="center" readingOrder="1"/>
    </xf>
    <xf numFmtId="43" fontId="8" fillId="2" borderId="5" xfId="0" applyNumberFormat="1" applyFont="1" applyFill="1" applyBorder="1" applyAlignment="1">
      <alignment horizontal="right" vertical="center" indent="3" readingOrder="2"/>
    </xf>
    <xf numFmtId="43" fontId="8" fillId="2" borderId="6" xfId="0" applyNumberFormat="1" applyFont="1" applyFill="1" applyBorder="1" applyAlignment="1">
      <alignment horizontal="right" vertical="center" indent="3" readingOrder="2"/>
    </xf>
    <xf numFmtId="43" fontId="8" fillId="2" borderId="5" xfId="0" applyNumberFormat="1" applyFont="1" applyFill="1" applyBorder="1" applyAlignment="1">
      <alignment horizontal="center" vertical="center" readingOrder="2"/>
    </xf>
    <xf numFmtId="0" fontId="0" fillId="2" borderId="6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3"/>
  <sheetViews>
    <sheetView rightToLeft="1" tabSelected="1" view="pageBreakPreview" zoomScale="140" zoomScaleNormal="100" zoomScaleSheetLayoutView="140" workbookViewId="0">
      <selection activeCell="C10" sqref="C10"/>
    </sheetView>
  </sheetViews>
  <sheetFormatPr baseColWidth="10" defaultRowHeight="15"/>
  <cols>
    <col min="1" max="1" width="15.42578125" style="2" customWidth="1"/>
    <col min="2" max="2" width="52" style="2" customWidth="1"/>
    <col min="3" max="3" width="19.5703125" style="2" customWidth="1"/>
    <col min="4" max="4" width="19.85546875" style="2" customWidth="1"/>
    <col min="5" max="5" width="7.42578125" style="2" customWidth="1"/>
    <col min="6" max="16384" width="11.42578125" style="2"/>
  </cols>
  <sheetData>
    <row r="1" spans="2:4" ht="21" customHeight="1">
      <c r="B1" s="12" t="s">
        <v>33</v>
      </c>
    </row>
    <row r="2" spans="2:4" ht="22.5" customHeight="1">
      <c r="B2" s="28" t="s">
        <v>49</v>
      </c>
      <c r="C2" s="28"/>
      <c r="D2" s="28"/>
    </row>
    <row r="3" spans="2:4" ht="8.25" customHeight="1"/>
    <row r="4" spans="2:4" ht="19.5" customHeight="1">
      <c r="B4" s="29" t="s">
        <v>45</v>
      </c>
      <c r="C4" s="32" t="s">
        <v>46</v>
      </c>
      <c r="D4" s="32" t="s">
        <v>48</v>
      </c>
    </row>
    <row r="5" spans="2:4" ht="3.75" customHeight="1">
      <c r="B5" s="30"/>
      <c r="C5" s="33"/>
      <c r="D5" s="33"/>
    </row>
    <row r="6" spans="2:4" ht="18" customHeight="1">
      <c r="B6" s="7" t="s">
        <v>0</v>
      </c>
      <c r="C6" s="6"/>
      <c r="D6" s="6"/>
    </row>
    <row r="7" spans="2:4" ht="16.5" customHeight="1">
      <c r="B7" s="4" t="s">
        <v>1</v>
      </c>
      <c r="C7" s="3"/>
      <c r="D7" s="3"/>
    </row>
    <row r="8" spans="2:4" ht="16.5" customHeight="1">
      <c r="B8" s="21" t="s">
        <v>2</v>
      </c>
      <c r="C8" s="22">
        <f>C9+C10+C11+C12+C13+C14</f>
        <v>21628400</v>
      </c>
      <c r="D8" s="22"/>
    </row>
    <row r="9" spans="2:4">
      <c r="B9" s="5" t="s">
        <v>3</v>
      </c>
      <c r="C9" s="24">
        <v>10530800</v>
      </c>
      <c r="D9" s="9"/>
    </row>
    <row r="10" spans="2:4">
      <c r="B10" s="5" t="s">
        <v>47</v>
      </c>
      <c r="C10" s="24">
        <v>9111000</v>
      </c>
      <c r="D10" s="9"/>
    </row>
    <row r="11" spans="2:4">
      <c r="B11" s="5" t="s">
        <v>5</v>
      </c>
      <c r="C11" s="24">
        <v>85600</v>
      </c>
      <c r="D11" s="9"/>
    </row>
    <row r="12" spans="2:4">
      <c r="B12" s="5" t="s">
        <v>6</v>
      </c>
      <c r="C12" s="9">
        <v>1700900</v>
      </c>
      <c r="D12" s="9"/>
    </row>
    <row r="13" spans="2:4">
      <c r="B13" s="5" t="s">
        <v>7</v>
      </c>
      <c r="C13" s="9">
        <v>0</v>
      </c>
      <c r="D13" s="9"/>
    </row>
    <row r="14" spans="2:4">
      <c r="B14" s="5" t="s">
        <v>8</v>
      </c>
      <c r="C14" s="9">
        <v>200100</v>
      </c>
      <c r="D14" s="9"/>
    </row>
    <row r="15" spans="2:4" ht="16.5" customHeight="1">
      <c r="B15" s="35" t="s">
        <v>19</v>
      </c>
      <c r="C15" s="36"/>
      <c r="D15" s="23">
        <f>D16+D17+D18+D19+D20+D21+D22</f>
        <v>21628400</v>
      </c>
    </row>
    <row r="16" spans="2:4">
      <c r="B16" s="19" t="s">
        <v>20</v>
      </c>
      <c r="C16" s="9"/>
      <c r="D16" s="9">
        <v>460600</v>
      </c>
    </row>
    <row r="17" spans="2:4">
      <c r="B17" s="19" t="s">
        <v>21</v>
      </c>
      <c r="C17" s="9"/>
      <c r="D17" s="9">
        <v>7062000</v>
      </c>
    </row>
    <row r="18" spans="2:4">
      <c r="B18" s="19" t="s">
        <v>22</v>
      </c>
      <c r="C18" s="9"/>
      <c r="D18" s="9">
        <v>820171</v>
      </c>
    </row>
    <row r="19" spans="2:4" ht="16.5" customHeight="1">
      <c r="B19" s="20" t="s">
        <v>44</v>
      </c>
      <c r="C19" s="9"/>
      <c r="D19" s="9">
        <v>1299760</v>
      </c>
    </row>
    <row r="20" spans="2:4">
      <c r="B20" s="19" t="s">
        <v>23</v>
      </c>
      <c r="C20" s="9"/>
      <c r="D20" s="9">
        <v>100000</v>
      </c>
    </row>
    <row r="21" spans="2:4">
      <c r="B21" s="19" t="s">
        <v>24</v>
      </c>
      <c r="C21" s="9"/>
      <c r="D21" s="9">
        <v>810000</v>
      </c>
    </row>
    <row r="22" spans="2:4">
      <c r="B22" s="19" t="s">
        <v>25</v>
      </c>
      <c r="C22" s="9"/>
      <c r="D22" s="9">
        <v>11075869</v>
      </c>
    </row>
    <row r="23" spans="2:4">
      <c r="B23" s="4" t="s">
        <v>9</v>
      </c>
      <c r="C23" s="9"/>
      <c r="D23" s="9"/>
    </row>
    <row r="24" spans="2:4" ht="17.25" customHeight="1">
      <c r="B24" s="21" t="s">
        <v>2</v>
      </c>
      <c r="C24" s="16">
        <f>C25+C26+C27+C28+C29+C30+C31+C32</f>
        <v>4819369</v>
      </c>
      <c r="D24" s="16"/>
    </row>
    <row r="25" spans="2:4">
      <c r="B25" s="5" t="s">
        <v>13</v>
      </c>
      <c r="C25" s="9"/>
      <c r="D25" s="9"/>
    </row>
    <row r="26" spans="2:4">
      <c r="B26" s="5" t="s">
        <v>4</v>
      </c>
      <c r="C26" s="9">
        <v>0</v>
      </c>
      <c r="D26" s="9"/>
    </row>
    <row r="27" spans="2:4">
      <c r="B27" s="5" t="s">
        <v>11</v>
      </c>
      <c r="C27" s="9">
        <v>0</v>
      </c>
      <c r="D27" s="9"/>
    </row>
    <row r="28" spans="2:4">
      <c r="B28" s="5" t="s">
        <v>10</v>
      </c>
      <c r="C28" s="9"/>
      <c r="D28" s="9"/>
    </row>
    <row r="29" spans="2:4">
      <c r="B29" s="5" t="s">
        <v>12</v>
      </c>
      <c r="C29" s="9">
        <v>0</v>
      </c>
      <c r="D29" s="9"/>
    </row>
    <row r="30" spans="2:4">
      <c r="B30" s="5" t="s">
        <v>13</v>
      </c>
      <c r="C30" s="9">
        <v>4819369</v>
      </c>
      <c r="D30" s="9"/>
    </row>
    <row r="31" spans="2:4">
      <c r="B31" s="5" t="s">
        <v>14</v>
      </c>
      <c r="C31" s="9">
        <v>0</v>
      </c>
      <c r="D31" s="9"/>
    </row>
    <row r="32" spans="2:4">
      <c r="B32" s="5" t="s">
        <v>8</v>
      </c>
      <c r="C32" s="9"/>
      <c r="D32" s="9"/>
    </row>
    <row r="33" spans="2:4" ht="17.25" customHeight="1">
      <c r="B33" s="35" t="s">
        <v>19</v>
      </c>
      <c r="C33" s="36"/>
      <c r="D33" s="23">
        <f>D34+D35+D36+D37+D38</f>
        <v>2470108</v>
      </c>
    </row>
    <row r="34" spans="2:4">
      <c r="B34" s="19" t="s">
        <v>26</v>
      </c>
      <c r="C34" s="9"/>
      <c r="D34" s="9">
        <v>0</v>
      </c>
    </row>
    <row r="35" spans="2:4">
      <c r="B35" s="19" t="s">
        <v>27</v>
      </c>
      <c r="C35" s="9"/>
      <c r="D35" s="9">
        <v>1810108</v>
      </c>
    </row>
    <row r="36" spans="2:4">
      <c r="B36" s="19" t="s">
        <v>28</v>
      </c>
      <c r="C36" s="9"/>
      <c r="D36" s="9">
        <v>0</v>
      </c>
    </row>
    <row r="37" spans="2:4">
      <c r="B37" s="19" t="s">
        <v>29</v>
      </c>
      <c r="C37" s="9"/>
      <c r="D37" s="9">
        <v>660000</v>
      </c>
    </row>
    <row r="38" spans="2:4">
      <c r="B38" s="19" t="s">
        <v>25</v>
      </c>
      <c r="C38" s="9"/>
      <c r="D38" s="9">
        <v>0</v>
      </c>
    </row>
    <row r="39" spans="2:4" ht="19.5" customHeight="1">
      <c r="B39" s="8" t="s">
        <v>15</v>
      </c>
      <c r="C39" s="14">
        <f>C8+C24</f>
        <v>26447769</v>
      </c>
      <c r="D39" s="14">
        <f>D15+D33</f>
        <v>24098508</v>
      </c>
    </row>
    <row r="40" spans="2:4" ht="16.5" customHeight="1">
      <c r="B40" s="7" t="s">
        <v>16</v>
      </c>
      <c r="C40" s="10"/>
      <c r="D40" s="10"/>
    </row>
    <row r="41" spans="2:4">
      <c r="B41" s="4" t="s">
        <v>37</v>
      </c>
      <c r="C41" s="9"/>
      <c r="D41" s="9"/>
    </row>
    <row r="42" spans="2:4">
      <c r="B42" s="5" t="s">
        <v>31</v>
      </c>
      <c r="C42" s="9">
        <v>3270000</v>
      </c>
      <c r="D42" s="9">
        <v>3270000</v>
      </c>
    </row>
    <row r="43" spans="2:4">
      <c r="B43" s="4" t="s">
        <v>38</v>
      </c>
      <c r="C43" s="9"/>
      <c r="D43" s="9"/>
    </row>
    <row r="44" spans="2:4">
      <c r="B44" s="5" t="s">
        <v>36</v>
      </c>
      <c r="C44" s="9">
        <v>0</v>
      </c>
      <c r="D44" s="9">
        <v>0</v>
      </c>
    </row>
    <row r="45" spans="2:4">
      <c r="B45" s="5" t="s">
        <v>32</v>
      </c>
      <c r="C45" s="9">
        <v>0</v>
      </c>
      <c r="D45" s="9">
        <v>0</v>
      </c>
    </row>
    <row r="46" spans="2:4" ht="14.25" customHeight="1">
      <c r="B46" s="11" t="s">
        <v>30</v>
      </c>
      <c r="C46" s="15">
        <f>C42+C44+C45</f>
        <v>3270000</v>
      </c>
      <c r="D46" s="15">
        <f>D42+D44+D45</f>
        <v>3270000</v>
      </c>
    </row>
    <row r="47" spans="2:4" ht="13.5" customHeight="1">
      <c r="B47" s="11" t="s">
        <v>17</v>
      </c>
      <c r="C47" s="15">
        <v>0</v>
      </c>
      <c r="D47" s="15">
        <v>0</v>
      </c>
    </row>
    <row r="48" spans="2:4" ht="22.5" customHeight="1">
      <c r="B48" s="18" t="s">
        <v>39</v>
      </c>
      <c r="C48" s="14">
        <f>C39+C46+C47</f>
        <v>29717769</v>
      </c>
      <c r="D48" s="14">
        <f>D39+D46+D47</f>
        <v>27368508</v>
      </c>
    </row>
    <row r="49" spans="2:4" ht="6" customHeight="1" thickBot="1">
      <c r="B49" s="26"/>
      <c r="C49" s="27"/>
      <c r="D49" s="27"/>
    </row>
    <row r="50" spans="2:4" ht="17.25" thickTop="1" thickBot="1">
      <c r="B50" s="17" t="s">
        <v>42</v>
      </c>
      <c r="C50" s="34" t="s">
        <v>41</v>
      </c>
      <c r="D50" s="34"/>
    </row>
    <row r="51" spans="2:4" ht="17.25" thickTop="1" thickBot="1">
      <c r="B51" s="25" t="s">
        <v>18</v>
      </c>
      <c r="C51" s="37">
        <f>C48</f>
        <v>29717769</v>
      </c>
      <c r="D51" s="38"/>
    </row>
    <row r="52" spans="2:4" ht="17.25" thickTop="1" thickBot="1">
      <c r="B52" s="25" t="s">
        <v>40</v>
      </c>
      <c r="C52" s="39">
        <f>D48</f>
        <v>27368508</v>
      </c>
      <c r="D52" s="40"/>
    </row>
    <row r="53" spans="2:4" ht="17.25" thickTop="1" thickBot="1">
      <c r="B53" s="25" t="s">
        <v>43</v>
      </c>
      <c r="C53" s="41">
        <f>C51-C52</f>
        <v>2349261</v>
      </c>
      <c r="D53" s="42"/>
    </row>
    <row r="54" spans="2:4" ht="4.5" customHeight="1" thickTop="1">
      <c r="B54" s="1"/>
    </row>
    <row r="55" spans="2:4" ht="15.75">
      <c r="B55" s="1"/>
      <c r="C55" s="13" t="s">
        <v>34</v>
      </c>
      <c r="D55" s="13"/>
    </row>
    <row r="56" spans="2:4" ht="15.75" customHeight="1">
      <c r="B56" s="1"/>
      <c r="C56" s="31" t="s">
        <v>35</v>
      </c>
      <c r="D56" s="31"/>
    </row>
    <row r="57" spans="2:4">
      <c r="B57" s="1"/>
    </row>
    <row r="58" spans="2:4">
      <c r="B58" s="1"/>
    </row>
    <row r="59" spans="2:4">
      <c r="B59" s="1"/>
    </row>
    <row r="60" spans="2:4">
      <c r="B60" s="1"/>
    </row>
    <row r="61" spans="2:4">
      <c r="B61" s="1"/>
    </row>
    <row r="62" spans="2:4">
      <c r="B62" s="1"/>
    </row>
    <row r="63" spans="2:4">
      <c r="B63" s="1"/>
    </row>
    <row r="64" spans="2:4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</sheetData>
  <mergeCells count="11">
    <mergeCell ref="B33:C33"/>
    <mergeCell ref="B2:D2"/>
    <mergeCell ref="B4:B5"/>
    <mergeCell ref="C4:C5"/>
    <mergeCell ref="D4:D5"/>
    <mergeCell ref="B15:C15"/>
    <mergeCell ref="C50:D50"/>
    <mergeCell ref="C51:D51"/>
    <mergeCell ref="C52:D52"/>
    <mergeCell ref="C53:D53"/>
    <mergeCell ref="C56:D56"/>
  </mergeCells>
  <printOptions horizontalCentered="1"/>
  <pageMargins left="0" right="0" top="0.15748031496062992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بيان مجمع 19</vt:lpstr>
      <vt:lpstr>'بيان مجمع 19'!Impression_des_titres</vt:lpstr>
      <vt:lpstr>'بيان مجمع 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2019-07-01T09:17:15Z</dcterms:modified>
</cp:coreProperties>
</file>